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Consuntivo 2023\Bilancio Trasparente - Tabelle da aggiornare\"/>
    </mc:Choice>
  </mc:AlternateContent>
  <bookViews>
    <workbookView xWindow="-120" yWindow="-120" windowWidth="29040" windowHeight="15840" tabRatio="922"/>
  </bookViews>
  <sheets>
    <sheet name="Debito evoluz debito residu " sheetId="1" r:id="rId1"/>
  </sheets>
  <externalReferences>
    <externalReference r:id="rId2"/>
    <externalReference r:id="rId3"/>
    <externalReference r:id="rId4"/>
  </externalReferences>
  <definedNames>
    <definedName name="_TIT1">#REF!</definedName>
    <definedName name="_TIT18M">#REF!</definedName>
    <definedName name="_TIT2">#REF!</definedName>
    <definedName name="_TIT3">#REF!</definedName>
    <definedName name="_TIT4">#REF!</definedName>
    <definedName name="_TIT5">#REF!</definedName>
    <definedName name="aaa">#REF!</definedName>
    <definedName name="Ammo1">#REF!</definedName>
    <definedName name="Ammo2">#REF!</definedName>
    <definedName name="_xlnm.Print_Area">#REF!</definedName>
    <definedName name="AUD1V31Y">#REF!</definedName>
    <definedName name="AUD1V33Y">#REF!</definedName>
    <definedName name="AUD1V35Y">#REF!</definedName>
    <definedName name="AUD3V61Y">#REF!</definedName>
    <definedName name="AUD3V63Y">#REF!</definedName>
    <definedName name="AUD3V65Y">#REF!</definedName>
    <definedName name="AUDCCS1Y">#REF!</definedName>
    <definedName name="AUDCCS3Y">#REF!</definedName>
    <definedName name="AUDCCS5Y">#REF!</definedName>
    <definedName name="AUDIRS1Y">#REF!</definedName>
    <definedName name="AUDIRS3Y">#REF!</definedName>
    <definedName name="AUDIRS5Y">#REF!</definedName>
    <definedName name="AUDIRSOIS1Y">#REF!</definedName>
    <definedName name="AUDIRSOIS3Y">#REF!</definedName>
    <definedName name="AUDIRSOIS5Y">#REF!</definedName>
    <definedName name="AUDOIS1Y">#REF!</definedName>
    <definedName name="AUDOIS3Y">#REF!</definedName>
    <definedName name="AUDOIS5Y">#REF!</definedName>
    <definedName name="Basis_AUD">#REF!</definedName>
    <definedName name="Basis_CAD">#REF!</definedName>
    <definedName name="CAD1V31Y">#REF!</definedName>
    <definedName name="CAD1V33Y">#REF!</definedName>
    <definedName name="CAD1V35Y">#REF!</definedName>
    <definedName name="CAD3V61Y">#REF!</definedName>
    <definedName name="CAD3V63Y">#REF!</definedName>
    <definedName name="CAD3V65Y">#REF!</definedName>
    <definedName name="CADCCS1Y">#REF!</definedName>
    <definedName name="CADCCS3Y">#REF!</definedName>
    <definedName name="CADCCS5Y">#REF!</definedName>
    <definedName name="CADIRS1Y">#REF!</definedName>
    <definedName name="CADIRS3Y">#REF!</definedName>
    <definedName name="CADIRS5Y">#REF!</definedName>
    <definedName name="CADIRSOIS1Y">#REF!</definedName>
    <definedName name="CADIRSOIS3Y">#REF!</definedName>
    <definedName name="CADIRSOIS5Y">#REF!</definedName>
    <definedName name="CADOIS1Y">#REF!</definedName>
    <definedName name="CADOIS3Y">#REF!</definedName>
    <definedName name="CADOIS5Y">#REF!</definedName>
    <definedName name="Cedola">'[1]DF e FWD (pre)'!$E$5</definedName>
    <definedName name="DF30Y">[2]ZC!$H$2:$H$71</definedName>
    <definedName name="DFFlat">[1]Curves!$E$2:$F$71</definedName>
    <definedName name="DFTIT">[1]Curves!$B$2:$C$122</definedName>
    <definedName name="i">[3]Inputs!$H$12</definedName>
    <definedName name="NewLine">#REF!</definedName>
    <definedName name="Residu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4" i="1" s="1"/>
  <c r="I17" i="1" s="1"/>
  <c r="I20" i="1" s="1"/>
  <c r="I23" i="1" s="1"/>
  <c r="I26" i="1" s="1"/>
  <c r="I29" i="1" s="1"/>
  <c r="I32" i="1" s="1"/>
  <c r="I35" i="1" s="1"/>
  <c r="I38" i="1" s="1"/>
  <c r="I41" i="1" s="1"/>
  <c r="I44" i="1" s="1"/>
  <c r="I47" i="1" s="1"/>
  <c r="I50" i="1" s="1"/>
  <c r="I53" i="1" s="1"/>
  <c r="I56" i="1" s="1"/>
</calcChain>
</file>

<file path=xl/sharedStrings.xml><?xml version="1.0" encoding="utf-8"?>
<sst xmlns="http://schemas.openxmlformats.org/spreadsheetml/2006/main" count="10" uniqueCount="10">
  <si>
    <t>ANALISI DEL DEBITO: EVOLUZIONE RESIDUO DEBITO</t>
  </si>
  <si>
    <t>in milioni di euro</t>
  </si>
  <si>
    <t xml:space="preserve">
Anno</t>
  </si>
  <si>
    <t>Assunzione
Mutui e prestiti
(a)</t>
  </si>
  <si>
    <t>Rimborso quote capitale 
Mutui e Prestiti 
(b)</t>
  </si>
  <si>
    <t>Rimborso quote capitale 
Prestito Obbligazionario 
( c )</t>
  </si>
  <si>
    <t>Estinzioni anticipate
(d)</t>
  </si>
  <si>
    <t>Altre Variazioni
+/-
(e)</t>
  </si>
  <si>
    <r>
      <t>Residuo Debito
al 31/12
(f</t>
    </r>
    <r>
      <rPr>
        <b/>
        <vertAlign val="subscript"/>
        <sz val="12"/>
        <rFont val="Arial"/>
        <family val="2"/>
      </rPr>
      <t>t0</t>
    </r>
    <r>
      <rPr>
        <b/>
        <sz val="12"/>
        <rFont val="Arial"/>
        <family val="2"/>
      </rPr>
      <t xml:space="preserve"> = f</t>
    </r>
    <r>
      <rPr>
        <b/>
        <vertAlign val="subscript"/>
        <sz val="12"/>
        <rFont val="Arial"/>
        <family val="2"/>
      </rPr>
      <t>t-1</t>
    </r>
    <r>
      <rPr>
        <b/>
        <sz val="12"/>
        <rFont val="Arial"/>
        <family val="2"/>
      </rPr>
      <t xml:space="preserve"> - a)</t>
    </r>
  </si>
  <si>
    <t>Il Prospetto illustra l'evoluzione del debito residuo al 31 dicembre degli ultimi cinque anni e dei tre anni compresi nel bilancio di previsione 2024-2026.
La tabella non tiene conto delle fidejussioni.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</si>
</sst>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000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2" borderId="0" xfId="1" applyFont="1" applyFill="1"/>
    <xf numFmtId="0" fontId="2" fillId="0" borderId="0" xfId="1" applyFont="1"/>
    <xf numFmtId="4" fontId="2" fillId="0" borderId="0" xfId="1" applyNumberFormat="1" applyFont="1"/>
    <xf numFmtId="0" fontId="0" fillId="0" borderId="0" xfId="0" applyAlignment="1">
      <alignment horizontal="right"/>
    </xf>
    <xf numFmtId="0" fontId="2" fillId="2" borderId="0" xfId="1" applyFont="1" applyFill="1" applyAlignment="1">
      <alignment horizontal="center" vertical="center"/>
    </xf>
    <xf numFmtId="0" fontId="4" fillId="3" borderId="3" xfId="1" applyFont="1" applyFill="1" applyBorder="1" applyAlignment="1">
      <alignment horizontal="center" vertical="top" wrapText="1"/>
    </xf>
    <xf numFmtId="4" fontId="2" fillId="2" borderId="0" xfId="1" applyNumberFormat="1" applyFont="1" applyFill="1" applyAlignment="1">
      <alignment horizontal="center" vertical="center"/>
    </xf>
    <xf numFmtId="0" fontId="2" fillId="3" borderId="4" xfId="1" applyFont="1" applyFill="1" applyBorder="1"/>
    <xf numFmtId="0" fontId="2" fillId="3" borderId="5" xfId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164" fontId="2" fillId="2" borderId="0" xfId="1" applyNumberFormat="1" applyFont="1" applyFill="1"/>
    <xf numFmtId="164" fontId="2" fillId="3" borderId="8" xfId="1" applyNumberFormat="1" applyFont="1" applyFill="1" applyBorder="1"/>
    <xf numFmtId="164" fontId="2" fillId="3" borderId="7" xfId="1" applyNumberFormat="1" applyFont="1" applyFill="1" applyBorder="1"/>
    <xf numFmtId="164" fontId="2" fillId="4" borderId="9" xfId="1" applyNumberFormat="1" applyFont="1" applyFill="1" applyBorder="1"/>
    <xf numFmtId="164" fontId="2" fillId="4" borderId="7" xfId="1" applyNumberFormat="1" applyFont="1" applyFill="1" applyBorder="1"/>
    <xf numFmtId="164" fontId="2" fillId="0" borderId="0" xfId="1" applyNumberFormat="1" applyFont="1"/>
    <xf numFmtId="1" fontId="4" fillId="3" borderId="7" xfId="1" applyNumberFormat="1" applyFont="1" applyFill="1" applyBorder="1" applyAlignment="1">
      <alignment horizontal="left"/>
    </xf>
    <xf numFmtId="4" fontId="2" fillId="4" borderId="9" xfId="1" applyNumberFormat="1" applyFont="1" applyFill="1" applyBorder="1" applyAlignment="1">
      <alignment horizontal="center"/>
    </xf>
    <xf numFmtId="4" fontId="2" fillId="4" borderId="9" xfId="1" applyNumberFormat="1" applyFont="1" applyFill="1" applyBorder="1"/>
    <xf numFmtId="4" fontId="2" fillId="4" borderId="7" xfId="1" applyNumberFormat="1" applyFont="1" applyFill="1" applyBorder="1"/>
    <xf numFmtId="4" fontId="4" fillId="4" borderId="7" xfId="1" applyNumberFormat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2" fillId="2" borderId="9" xfId="1" applyNumberFormat="1" applyFont="1" applyFill="1" applyBorder="1"/>
    <xf numFmtId="4" fontId="2" fillId="2" borderId="7" xfId="1" applyNumberFormat="1" applyFont="1" applyFill="1" applyBorder="1"/>
    <xf numFmtId="4" fontId="4" fillId="2" borderId="7" xfId="1" applyNumberFormat="1" applyFont="1" applyFill="1" applyBorder="1"/>
    <xf numFmtId="4" fontId="2" fillId="2" borderId="9" xfId="1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/>
    </xf>
    <xf numFmtId="4" fontId="4" fillId="2" borderId="7" xfId="1" applyNumberFormat="1" applyFont="1" applyFill="1" applyBorder="1" applyAlignment="1">
      <alignment horizontal="center"/>
    </xf>
    <xf numFmtId="164" fontId="2" fillId="3" borderId="10" xfId="1" applyNumberFormat="1" applyFont="1" applyFill="1" applyBorder="1"/>
    <xf numFmtId="1" fontId="4" fillId="3" borderId="11" xfId="1" applyNumberFormat="1" applyFont="1" applyFill="1" applyBorder="1" applyAlignment="1">
      <alignment horizontal="left"/>
    </xf>
    <xf numFmtId="4" fontId="2" fillId="2" borderId="12" xfId="1" applyNumberFormat="1" applyFont="1" applyFill="1" applyBorder="1"/>
    <xf numFmtId="4" fontId="2" fillId="2" borderId="11" xfId="1" applyNumberFormat="1" applyFont="1" applyFill="1" applyBorder="1"/>
    <xf numFmtId="4" fontId="4" fillId="2" borderId="11" xfId="1" applyNumberFormat="1" applyFont="1" applyFill="1" applyBorder="1"/>
    <xf numFmtId="4" fontId="6" fillId="2" borderId="7" xfId="1" applyNumberFormat="1" applyFont="1" applyFill="1" applyBorder="1" applyAlignment="1">
      <alignment horizontal="center"/>
    </xf>
    <xf numFmtId="1" fontId="2" fillId="3" borderId="11" xfId="1" applyNumberFormat="1" applyFont="1" applyFill="1" applyBorder="1"/>
    <xf numFmtId="164" fontId="4" fillId="3" borderId="11" xfId="1" applyNumberFormat="1" applyFont="1" applyFill="1" applyBorder="1" applyAlignment="1">
      <alignment horizontal="left"/>
    </xf>
    <xf numFmtId="164" fontId="2" fillId="2" borderId="12" xfId="1" applyNumberFormat="1" applyFont="1" applyFill="1" applyBorder="1"/>
    <xf numFmtId="164" fontId="2" fillId="2" borderId="11" xfId="1" applyNumberFormat="1" applyFont="1" applyFill="1" applyBorder="1"/>
    <xf numFmtId="164" fontId="4" fillId="2" borderId="11" xfId="1" applyNumberFormat="1" applyFont="1" applyFill="1" applyBorder="1"/>
    <xf numFmtId="164" fontId="4" fillId="3" borderId="7" xfId="1" applyNumberFormat="1" applyFont="1" applyFill="1" applyBorder="1" applyAlignment="1">
      <alignment horizontal="left"/>
    </xf>
    <xf numFmtId="164" fontId="2" fillId="2" borderId="9" xfId="1" applyNumberFormat="1" applyFont="1" applyFill="1" applyBorder="1"/>
    <xf numFmtId="164" fontId="2" fillId="2" borderId="7" xfId="1" applyNumberFormat="1" applyFont="1" applyFill="1" applyBorder="1"/>
    <xf numFmtId="164" fontId="4" fillId="2" borderId="7" xfId="1" applyNumberFormat="1" applyFont="1" applyFill="1" applyBorder="1"/>
    <xf numFmtId="0" fontId="2" fillId="3" borderId="8" xfId="1" applyFont="1" applyFill="1" applyBorder="1"/>
    <xf numFmtId="0" fontId="4" fillId="3" borderId="7" xfId="1" applyFont="1" applyFill="1" applyBorder="1" applyAlignment="1">
      <alignment horizontal="left"/>
    </xf>
    <xf numFmtId="0" fontId="2" fillId="3" borderId="10" xfId="1" applyFont="1" applyFill="1" applyBorder="1"/>
    <xf numFmtId="0" fontId="4" fillId="3" borderId="11" xfId="1" applyFont="1" applyFill="1" applyBorder="1" applyAlignment="1">
      <alignment horizontal="left"/>
    </xf>
    <xf numFmtId="4" fontId="2" fillId="2" borderId="0" xfId="1" applyNumberFormat="1" applyFont="1" applyFill="1" applyBorder="1"/>
    <xf numFmtId="164" fontId="2" fillId="2" borderId="0" xfId="1" applyNumberFormat="1" applyFont="1" applyFill="1" applyBorder="1"/>
    <xf numFmtId="4" fontId="4" fillId="2" borderId="0" xfId="1" applyNumberFormat="1" applyFont="1" applyFill="1" applyBorder="1"/>
    <xf numFmtId="0" fontId="3" fillId="2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left" vertical="top" wrapText="1"/>
    </xf>
  </cellXfs>
  <cellStyles count="12">
    <cellStyle name="Migliaia 2" xfId="2"/>
    <cellStyle name="Migliaia 3" xfId="3"/>
    <cellStyle name="Migliaia 4" xfId="9"/>
    <cellStyle name="Normale" xfId="0" builtinId="0"/>
    <cellStyle name="Normale 2" xfId="1"/>
    <cellStyle name="Normale 3" xfId="4"/>
    <cellStyle name="Normale 4" xfId="5"/>
    <cellStyle name="Normale 4 2" xfId="6"/>
    <cellStyle name="Normale 5" xfId="11"/>
    <cellStyle name="Percentuale 2" xfId="7"/>
    <cellStyle name="Percentuale 3" xfId="8"/>
    <cellStyle name="Percentuale 4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T\TIT_PA\Public%20Finance\Rinegoziazioni\Milano\BOC%20FAENZA\Quotazioni%20indicative%20al%2012%2006%202014\IT000378349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T\UTILITIES\MASTERCURVE_LIQUIDITA_BBG%20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ELLE\FS\ALMFIN_TO\TTI\rcf-backup\Ufficiale_RCF-BBG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Spread di valutazione + DF"/>
      <sheetName val="CONFRONTO PIANO"/>
      <sheetName val="Piano 1000 BOC"/>
      <sheetName val="DF e FWD (pre)"/>
      <sheetName val="DF e FWD (post)"/>
      <sheetName val="IT0003783492"/>
      <sheetName val="Rimod-Piani"/>
      <sheetName val="Rimod-Ponderazione"/>
      <sheetName val="Rimod-Schedule-TIT"/>
      <sheetName val="Curves"/>
      <sheetName val="Basis-swap"/>
    </sheetNames>
    <sheetDataSet>
      <sheetData sheetId="0"/>
      <sheetData sheetId="1"/>
      <sheetData sheetId="2"/>
      <sheetData sheetId="3"/>
      <sheetData sheetId="4">
        <row r="5">
          <cell r="E5">
            <v>0.04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B2">
            <v>41820</v>
          </cell>
          <cell r="C2">
            <v>1</v>
          </cell>
          <cell r="E2">
            <v>41820</v>
          </cell>
          <cell r="F2">
            <v>1</v>
          </cell>
        </row>
        <row r="3">
          <cell r="B3">
            <v>41912</v>
          </cell>
          <cell r="C3">
            <v>0.99940215422237488</v>
          </cell>
          <cell r="E3">
            <v>41827</v>
          </cell>
          <cell r="F3">
            <v>0.99997805606256518</v>
          </cell>
        </row>
        <row r="4">
          <cell r="B4">
            <v>42003</v>
          </cell>
          <cell r="C4">
            <v>0.99787266567507027</v>
          </cell>
          <cell r="E4">
            <v>41850</v>
          </cell>
          <cell r="F4">
            <v>0.99992528251799473</v>
          </cell>
        </row>
        <row r="5">
          <cell r="B5">
            <v>42093</v>
          </cell>
          <cell r="C5">
            <v>0.9958167895345601</v>
          </cell>
          <cell r="E5">
            <v>41880</v>
          </cell>
          <cell r="F5">
            <v>0.99980225890002139</v>
          </cell>
        </row>
        <row r="6">
          <cell r="B6">
            <v>42185</v>
          </cell>
          <cell r="C6">
            <v>0.99306555568206756</v>
          </cell>
          <cell r="E6">
            <v>41912</v>
          </cell>
          <cell r="F6">
            <v>0.99963193211284296</v>
          </cell>
        </row>
        <row r="7">
          <cell r="B7">
            <v>42277</v>
          </cell>
          <cell r="C7">
            <v>0.9900003503385697</v>
          </cell>
          <cell r="E7">
            <v>41942</v>
          </cell>
          <cell r="F7">
            <v>0.99948619531474392</v>
          </cell>
        </row>
        <row r="8">
          <cell r="B8">
            <v>42368</v>
          </cell>
          <cell r="C8">
            <v>0.9869803488233444</v>
          </cell>
          <cell r="E8">
            <v>41971</v>
          </cell>
          <cell r="F8">
            <v>0.99934533660643499</v>
          </cell>
        </row>
        <row r="9">
          <cell r="B9">
            <v>42459</v>
          </cell>
          <cell r="C9">
            <v>0.98330484478368263</v>
          </cell>
          <cell r="E9">
            <v>42003</v>
          </cell>
          <cell r="F9">
            <v>0.99919187136987497</v>
          </cell>
        </row>
        <row r="10">
          <cell r="B10">
            <v>42551</v>
          </cell>
          <cell r="C10">
            <v>0.97918564260175678</v>
          </cell>
          <cell r="E10">
            <v>42034</v>
          </cell>
          <cell r="F10">
            <v>0.99904564290197506</v>
          </cell>
        </row>
        <row r="11">
          <cell r="B11">
            <v>42643</v>
          </cell>
          <cell r="C11">
            <v>0.97547615701665347</v>
          </cell>
          <cell r="E11">
            <v>42062</v>
          </cell>
          <cell r="F11">
            <v>0.9989135839700235</v>
          </cell>
        </row>
        <row r="12">
          <cell r="B12">
            <v>42734</v>
          </cell>
          <cell r="C12">
            <v>0.97156234041743839</v>
          </cell>
          <cell r="E12">
            <v>42093</v>
          </cell>
          <cell r="F12">
            <v>0.99876559368616358</v>
          </cell>
        </row>
        <row r="13">
          <cell r="B13">
            <v>42824</v>
          </cell>
          <cell r="C13">
            <v>0.9674518977749984</v>
          </cell>
          <cell r="E13">
            <v>42124</v>
          </cell>
          <cell r="F13">
            <v>0.99861512987442247</v>
          </cell>
        </row>
        <row r="14">
          <cell r="B14">
            <v>42916</v>
          </cell>
          <cell r="C14">
            <v>0.96304438843911933</v>
          </cell>
          <cell r="E14">
            <v>42153</v>
          </cell>
          <cell r="F14">
            <v>0.99847439392634063</v>
          </cell>
        </row>
        <row r="15">
          <cell r="B15">
            <v>43010</v>
          </cell>
          <cell r="C15">
            <v>0.95864174974598659</v>
          </cell>
          <cell r="E15">
            <v>42185</v>
          </cell>
          <cell r="F15">
            <v>0.99831524152593765</v>
          </cell>
        </row>
        <row r="16">
          <cell r="B16">
            <v>43101</v>
          </cell>
          <cell r="C16">
            <v>0.95419604130447744</v>
          </cell>
          <cell r="E16">
            <v>42277</v>
          </cell>
          <cell r="F16">
            <v>0.99737991353818789</v>
          </cell>
        </row>
        <row r="17">
          <cell r="B17">
            <v>43189</v>
          </cell>
          <cell r="C17">
            <v>0.94971598423347714</v>
          </cell>
          <cell r="E17">
            <v>42368</v>
          </cell>
          <cell r="F17">
            <v>0.99679703255829721</v>
          </cell>
        </row>
        <row r="18">
          <cell r="B18">
            <v>43283</v>
          </cell>
          <cell r="C18">
            <v>0.94483284358267083</v>
          </cell>
          <cell r="E18">
            <v>42459</v>
          </cell>
          <cell r="F18">
            <v>0.99611647921291813</v>
          </cell>
        </row>
        <row r="19">
          <cell r="B19">
            <v>43374</v>
          </cell>
          <cell r="C19">
            <v>0.93948461451075527</v>
          </cell>
          <cell r="E19">
            <v>42551</v>
          </cell>
          <cell r="F19">
            <v>0.99539453042678916</v>
          </cell>
        </row>
        <row r="20">
          <cell r="B20">
            <v>43465</v>
          </cell>
          <cell r="C20">
            <v>0.93402420569939915</v>
          </cell>
          <cell r="E20">
            <v>42643</v>
          </cell>
          <cell r="F20">
            <v>0.99444464988496462</v>
          </cell>
        </row>
        <row r="21">
          <cell r="B21">
            <v>43556</v>
          </cell>
          <cell r="C21">
            <v>0.92824833947044949</v>
          </cell>
          <cell r="E21">
            <v>42734</v>
          </cell>
          <cell r="F21">
            <v>0.99341284916017081</v>
          </cell>
        </row>
        <row r="22">
          <cell r="B22">
            <v>43647</v>
          </cell>
          <cell r="C22">
            <v>0.92241887090591479</v>
          </cell>
          <cell r="E22">
            <v>42824</v>
          </cell>
          <cell r="F22">
            <v>0.9922995593833086</v>
          </cell>
        </row>
        <row r="23">
          <cell r="B23">
            <v>43738</v>
          </cell>
          <cell r="C23">
            <v>0.91620389285477954</v>
          </cell>
          <cell r="E23">
            <v>42916</v>
          </cell>
          <cell r="F23">
            <v>0.99110525123091275</v>
          </cell>
        </row>
        <row r="24">
          <cell r="B24">
            <v>43829</v>
          </cell>
          <cell r="C24">
            <v>0.9097778796925825</v>
          </cell>
          <cell r="E24">
            <v>43007</v>
          </cell>
          <cell r="F24">
            <v>0.98947204352800688</v>
          </cell>
        </row>
        <row r="25">
          <cell r="B25">
            <v>43920</v>
          </cell>
          <cell r="C25">
            <v>0.90316050345164678</v>
          </cell>
          <cell r="E25">
            <v>43098</v>
          </cell>
          <cell r="F25">
            <v>0.98769524656809571</v>
          </cell>
        </row>
        <row r="26">
          <cell r="B26">
            <v>44012</v>
          </cell>
          <cell r="C26">
            <v>0.89632472638260174</v>
          </cell>
          <cell r="E26">
            <v>43188</v>
          </cell>
          <cell r="F26">
            <v>0.98578419515793747</v>
          </cell>
        </row>
        <row r="27">
          <cell r="B27">
            <v>44104</v>
          </cell>
          <cell r="C27">
            <v>0.88888850640356687</v>
          </cell>
          <cell r="E27">
            <v>43283</v>
          </cell>
          <cell r="F27">
            <v>0.9837066544700459</v>
          </cell>
        </row>
        <row r="28">
          <cell r="B28">
            <v>44195</v>
          </cell>
          <cell r="C28">
            <v>0.88128464597974621</v>
          </cell>
          <cell r="E28">
            <v>43371</v>
          </cell>
          <cell r="F28">
            <v>0.981178023837741</v>
          </cell>
        </row>
        <row r="29">
          <cell r="B29">
            <v>44285</v>
          </cell>
          <cell r="C29">
            <v>0.87352142807008382</v>
          </cell>
          <cell r="E29">
            <v>43465</v>
          </cell>
          <cell r="F29">
            <v>0.97838905436946511</v>
          </cell>
        </row>
        <row r="30">
          <cell r="B30">
            <v>44377</v>
          </cell>
          <cell r="C30">
            <v>0.86549310822044867</v>
          </cell>
          <cell r="E30">
            <v>43553</v>
          </cell>
          <cell r="F30">
            <v>0.97549091994264403</v>
          </cell>
        </row>
        <row r="31">
          <cell r="B31">
            <v>44469</v>
          </cell>
          <cell r="C31">
            <v>0.85780333869216852</v>
          </cell>
          <cell r="E31">
            <v>43647</v>
          </cell>
          <cell r="F31">
            <v>0.97236499262401388</v>
          </cell>
        </row>
        <row r="32">
          <cell r="B32">
            <v>44560</v>
          </cell>
          <cell r="C32">
            <v>0.84999634858233841</v>
          </cell>
          <cell r="E32">
            <v>43738</v>
          </cell>
          <cell r="F32">
            <v>0.96884913790120586</v>
          </cell>
        </row>
        <row r="33">
          <cell r="B33">
            <v>44650</v>
          </cell>
          <cell r="C33">
            <v>0.84207879843358246</v>
          </cell>
          <cell r="E33">
            <v>43829</v>
          </cell>
          <cell r="F33">
            <v>0.96512668199386875</v>
          </cell>
        </row>
        <row r="34">
          <cell r="B34">
            <v>44742</v>
          </cell>
          <cell r="C34">
            <v>0.83395591176272243</v>
          </cell>
          <cell r="E34">
            <v>43920</v>
          </cell>
          <cell r="F34">
            <v>0.96121603517476029</v>
          </cell>
        </row>
        <row r="35">
          <cell r="B35">
            <v>44834</v>
          </cell>
          <cell r="C35">
            <v>0.82631612963392032</v>
          </cell>
          <cell r="E35">
            <v>44012</v>
          </cell>
          <cell r="F35">
            <v>0.9571207203434543</v>
          </cell>
        </row>
        <row r="36">
          <cell r="B36">
            <v>44925</v>
          </cell>
          <cell r="C36">
            <v>0.81860434934194404</v>
          </cell>
          <cell r="E36">
            <v>44104</v>
          </cell>
          <cell r="F36">
            <v>0.95275048717526867</v>
          </cell>
        </row>
        <row r="37">
          <cell r="B37">
            <v>45015</v>
          </cell>
          <cell r="C37">
            <v>0.81082543054869705</v>
          </cell>
          <cell r="E37">
            <v>44195</v>
          </cell>
          <cell r="F37">
            <v>0.94819393503678306</v>
          </cell>
        </row>
        <row r="38">
          <cell r="B38">
            <v>45107</v>
          </cell>
          <cell r="C38">
            <v>0.80289955935058155</v>
          </cell>
          <cell r="E38">
            <v>44285</v>
          </cell>
          <cell r="F38">
            <v>0.94345517269364099</v>
          </cell>
        </row>
        <row r="39">
          <cell r="B39">
            <v>45201</v>
          </cell>
          <cell r="C39">
            <v>0.79448734634609408</v>
          </cell>
          <cell r="E39">
            <v>44377</v>
          </cell>
          <cell r="F39">
            <v>0.9385385052596763</v>
          </cell>
        </row>
        <row r="40">
          <cell r="B40">
            <v>45292</v>
          </cell>
          <cell r="C40">
            <v>0.78622753772233478</v>
          </cell>
          <cell r="E40">
            <v>44469</v>
          </cell>
          <cell r="F40">
            <v>0.93352402171537707</v>
          </cell>
        </row>
        <row r="41">
          <cell r="B41">
            <v>45383</v>
          </cell>
          <cell r="C41">
            <v>0.77786195529177415</v>
          </cell>
          <cell r="E41">
            <v>44560</v>
          </cell>
          <cell r="F41">
            <v>0.92834242751513663</v>
          </cell>
        </row>
        <row r="42">
          <cell r="B42">
            <v>45474</v>
          </cell>
          <cell r="C42">
            <v>0.76958372668517327</v>
          </cell>
          <cell r="E42">
            <v>44650</v>
          </cell>
          <cell r="F42">
            <v>0.92299817645017945</v>
          </cell>
        </row>
        <row r="43">
          <cell r="B43">
            <v>45565</v>
          </cell>
          <cell r="C43">
            <v>0.76098780267284127</v>
          </cell>
          <cell r="E43">
            <v>44742</v>
          </cell>
          <cell r="F43">
            <v>0.91749587459100979</v>
          </cell>
        </row>
        <row r="44">
          <cell r="B44">
            <v>45656</v>
          </cell>
          <cell r="C44">
            <v>0.75240357459487039</v>
          </cell>
          <cell r="E44">
            <v>44834</v>
          </cell>
          <cell r="F44">
            <v>0.91199683666685827</v>
          </cell>
        </row>
        <row r="45">
          <cell r="B45">
            <v>45747</v>
          </cell>
          <cell r="C45">
            <v>0.74383188086564711</v>
          </cell>
          <cell r="E45">
            <v>44925</v>
          </cell>
          <cell r="F45">
            <v>0.90635442928575749</v>
          </cell>
        </row>
        <row r="46">
          <cell r="B46">
            <v>45838</v>
          </cell>
          <cell r="C46">
            <v>0.73527355514690518</v>
          </cell>
          <cell r="E46">
            <v>45015</v>
          </cell>
          <cell r="F46">
            <v>0.90057313952621065</v>
          </cell>
        </row>
        <row r="47">
          <cell r="B47">
            <v>45930</v>
          </cell>
          <cell r="C47">
            <v>0.72663032086383927</v>
          </cell>
          <cell r="E47">
            <v>45107</v>
          </cell>
          <cell r="F47">
            <v>0.89465755895063703</v>
          </cell>
        </row>
        <row r="48">
          <cell r="B48">
            <v>46021</v>
          </cell>
          <cell r="C48">
            <v>0.71809568945903712</v>
          </cell>
          <cell r="E48">
            <v>45198</v>
          </cell>
          <cell r="F48">
            <v>0.88889911087460316</v>
          </cell>
        </row>
        <row r="49">
          <cell r="B49">
            <v>46111</v>
          </cell>
          <cell r="C49">
            <v>0.70966998724252794</v>
          </cell>
          <cell r="E49">
            <v>45289</v>
          </cell>
          <cell r="F49">
            <v>0.88299394546875765</v>
          </cell>
        </row>
        <row r="50">
          <cell r="B50">
            <v>46203</v>
          </cell>
          <cell r="C50">
            <v>0.70107429913210606</v>
          </cell>
          <cell r="E50">
            <v>45379</v>
          </cell>
          <cell r="F50">
            <v>0.87700842076198193</v>
          </cell>
        </row>
        <row r="51">
          <cell r="B51">
            <v>46295</v>
          </cell>
          <cell r="C51">
            <v>0.69283562306830571</v>
          </cell>
          <cell r="E51">
            <v>45474</v>
          </cell>
          <cell r="F51">
            <v>0.87078632618692553</v>
          </cell>
        </row>
        <row r="52">
          <cell r="B52">
            <v>46386</v>
          </cell>
          <cell r="C52">
            <v>0.68470170726863144</v>
          </cell>
          <cell r="E52">
            <v>45838</v>
          </cell>
          <cell r="F52">
            <v>0.84647752495954465</v>
          </cell>
        </row>
        <row r="53">
          <cell r="B53">
            <v>46476</v>
          </cell>
          <cell r="C53">
            <v>0.67667280581842171</v>
          </cell>
          <cell r="E53">
            <v>46203</v>
          </cell>
          <cell r="F53">
            <v>0.82210693636651644</v>
          </cell>
        </row>
        <row r="54">
          <cell r="B54">
            <v>46568</v>
          </cell>
          <cell r="C54">
            <v>0.66848316284958786</v>
          </cell>
          <cell r="E54">
            <v>46568</v>
          </cell>
          <cell r="F54">
            <v>0.79932806051697636</v>
          </cell>
        </row>
        <row r="55">
          <cell r="B55">
            <v>46660</v>
          </cell>
          <cell r="C55">
            <v>0.66013156778711835</v>
          </cell>
          <cell r="E55">
            <v>46934</v>
          </cell>
          <cell r="F55">
            <v>0.77562304765193524</v>
          </cell>
        </row>
        <row r="56">
          <cell r="B56">
            <v>46751</v>
          </cell>
          <cell r="C56">
            <v>0.65189054735144891</v>
          </cell>
          <cell r="E56">
            <v>47301</v>
          </cell>
          <cell r="F56">
            <v>0.750991843351418</v>
          </cell>
        </row>
        <row r="57">
          <cell r="B57">
            <v>46842</v>
          </cell>
          <cell r="C57">
            <v>0.64367027302505664</v>
          </cell>
          <cell r="E57">
            <v>47665</v>
          </cell>
          <cell r="F57">
            <v>0.73156964628144816</v>
          </cell>
        </row>
        <row r="58">
          <cell r="B58">
            <v>46934</v>
          </cell>
          <cell r="C58">
            <v>0.63538182886501671</v>
          </cell>
          <cell r="E58">
            <v>48029</v>
          </cell>
          <cell r="F58">
            <v>0.71191218866416961</v>
          </cell>
        </row>
        <row r="59">
          <cell r="B59">
            <v>47028</v>
          </cell>
          <cell r="C59">
            <v>0.626758214782004</v>
          </cell>
          <cell r="E59">
            <v>48395</v>
          </cell>
          <cell r="F59">
            <v>0.69201112108058471</v>
          </cell>
        </row>
        <row r="60">
          <cell r="B60">
            <v>47119</v>
          </cell>
          <cell r="C60">
            <v>0.61843390170541435</v>
          </cell>
          <cell r="E60">
            <v>48760</v>
          </cell>
          <cell r="F60">
            <v>0.67193234750417763</v>
          </cell>
        </row>
        <row r="61">
          <cell r="B61">
            <v>47207</v>
          </cell>
          <cell r="C61">
            <v>0.61040723989396939</v>
          </cell>
          <cell r="E61">
            <v>49125</v>
          </cell>
          <cell r="F61">
            <v>0.6517042316923265</v>
          </cell>
        </row>
        <row r="62">
          <cell r="B62">
            <v>47301</v>
          </cell>
          <cell r="C62">
            <v>0.60187418567618223</v>
          </cell>
          <cell r="E62">
            <v>49492</v>
          </cell>
          <cell r="F62">
            <v>0.63566423209510881</v>
          </cell>
        </row>
        <row r="63">
          <cell r="B63">
            <v>47392</v>
          </cell>
          <cell r="C63">
            <v>0.5949914211587386</v>
          </cell>
          <cell r="E63">
            <v>49856</v>
          </cell>
          <cell r="F63">
            <v>0.61988646607561404</v>
          </cell>
        </row>
        <row r="64">
          <cell r="B64">
            <v>47483</v>
          </cell>
          <cell r="C64">
            <v>0.58813182507225081</v>
          </cell>
          <cell r="E64">
            <v>50221</v>
          </cell>
          <cell r="F64">
            <v>0.60416215263898632</v>
          </cell>
        </row>
        <row r="65">
          <cell r="B65">
            <v>47574</v>
          </cell>
          <cell r="C65">
            <v>0.58129577897490559</v>
          </cell>
          <cell r="E65">
            <v>50586</v>
          </cell>
          <cell r="F65">
            <v>0.58856761211416031</v>
          </cell>
        </row>
        <row r="66">
          <cell r="B66">
            <v>47665</v>
          </cell>
          <cell r="C66">
            <v>0.57448366092617187</v>
          </cell>
          <cell r="E66">
            <v>50951</v>
          </cell>
          <cell r="F66">
            <v>0.57310773550766125</v>
          </cell>
        </row>
        <row r="67">
          <cell r="B67">
            <v>47756</v>
          </cell>
          <cell r="C67">
            <v>0.56765006586606093</v>
          </cell>
          <cell r="E67">
            <v>51319</v>
          </cell>
          <cell r="F67">
            <v>0.56009645084668724</v>
          </cell>
        </row>
        <row r="68">
          <cell r="B68">
            <v>47847</v>
          </cell>
          <cell r="C68">
            <v>0.56084155356271359</v>
          </cell>
          <cell r="E68">
            <v>51683</v>
          </cell>
          <cell r="F68">
            <v>0.54740267137688969</v>
          </cell>
        </row>
        <row r="69">
          <cell r="B69">
            <v>47938</v>
          </cell>
          <cell r="C69">
            <v>0.55405849415171549</v>
          </cell>
          <cell r="E69">
            <v>52047</v>
          </cell>
          <cell r="F69">
            <v>0.53492395960704786</v>
          </cell>
        </row>
        <row r="70">
          <cell r="B70">
            <v>48029</v>
          </cell>
          <cell r="C70">
            <v>0.54730125421086284</v>
          </cell>
          <cell r="E70">
            <v>52412</v>
          </cell>
          <cell r="F70">
            <v>0.52262693111584768</v>
          </cell>
        </row>
        <row r="71">
          <cell r="B71">
            <v>48121</v>
          </cell>
          <cell r="C71">
            <v>0.54047066255507525</v>
          </cell>
          <cell r="E71">
            <v>52778</v>
          </cell>
          <cell r="F71">
            <v>0.51054067275722292</v>
          </cell>
        </row>
        <row r="72">
          <cell r="B72">
            <v>48212</v>
          </cell>
          <cell r="C72">
            <v>0.53374099441395173</v>
          </cell>
        </row>
        <row r="73">
          <cell r="B73">
            <v>48303</v>
          </cell>
          <cell r="C73">
            <v>0.52703846652013242</v>
          </cell>
        </row>
        <row r="74">
          <cell r="B74">
            <v>48395</v>
          </cell>
          <cell r="C74">
            <v>0.52029048803794764</v>
          </cell>
        </row>
        <row r="75">
          <cell r="B75">
            <v>48487</v>
          </cell>
          <cell r="C75">
            <v>0.51352740765808691</v>
          </cell>
        </row>
        <row r="76">
          <cell r="B76">
            <v>48578</v>
          </cell>
          <cell r="C76">
            <v>0.50686634847069056</v>
          </cell>
        </row>
        <row r="77">
          <cell r="B77">
            <v>48668</v>
          </cell>
          <cell r="C77">
            <v>0.50030671363663504</v>
          </cell>
        </row>
        <row r="78">
          <cell r="B78">
            <v>48760</v>
          </cell>
          <cell r="C78">
            <v>0.49363144385093116</v>
          </cell>
        </row>
        <row r="79">
          <cell r="B79">
            <v>48852</v>
          </cell>
          <cell r="C79">
            <v>0.48695907905272356</v>
          </cell>
        </row>
        <row r="80">
          <cell r="B80">
            <v>48943</v>
          </cell>
          <cell r="C80">
            <v>0.48038938498974343</v>
          </cell>
        </row>
        <row r="81">
          <cell r="B81">
            <v>49033</v>
          </cell>
          <cell r="C81">
            <v>0.47392169874076578</v>
          </cell>
        </row>
        <row r="82">
          <cell r="B82">
            <v>49125</v>
          </cell>
          <cell r="C82">
            <v>0.46734205057816536</v>
          </cell>
        </row>
        <row r="83">
          <cell r="B83">
            <v>49219</v>
          </cell>
          <cell r="C83">
            <v>0.46159948417840735</v>
          </cell>
        </row>
        <row r="84">
          <cell r="B84">
            <v>49310</v>
          </cell>
          <cell r="C84">
            <v>0.45606457795666494</v>
          </cell>
        </row>
        <row r="85">
          <cell r="B85">
            <v>49398</v>
          </cell>
          <cell r="C85">
            <v>0.45073513737575011</v>
          </cell>
        </row>
        <row r="86">
          <cell r="B86">
            <v>49492</v>
          </cell>
          <cell r="C86">
            <v>0.44506947476836944</v>
          </cell>
        </row>
        <row r="87">
          <cell r="B87">
            <v>49583</v>
          </cell>
          <cell r="C87">
            <v>0.43963235427198005</v>
          </cell>
        </row>
        <row r="88">
          <cell r="B88">
            <v>49674</v>
          </cell>
          <cell r="C88">
            <v>0.43422042280703649</v>
          </cell>
        </row>
        <row r="89">
          <cell r="B89">
            <v>49765</v>
          </cell>
          <cell r="C89">
            <v>0.42883387394600486</v>
          </cell>
        </row>
        <row r="90">
          <cell r="B90">
            <v>49856</v>
          </cell>
          <cell r="C90">
            <v>0.42347289873059452</v>
          </cell>
        </row>
        <row r="91">
          <cell r="B91">
            <v>49948</v>
          </cell>
          <cell r="C91">
            <v>0.41809590717229905</v>
          </cell>
        </row>
        <row r="92">
          <cell r="B92">
            <v>50039</v>
          </cell>
          <cell r="C92">
            <v>0.41280307263240912</v>
          </cell>
        </row>
        <row r="93">
          <cell r="B93">
            <v>50129</v>
          </cell>
          <cell r="C93">
            <v>0.40759373117389058</v>
          </cell>
        </row>
        <row r="94">
          <cell r="B94">
            <v>50221</v>
          </cell>
          <cell r="C94">
            <v>0.40229548054579378</v>
          </cell>
        </row>
        <row r="95">
          <cell r="B95">
            <v>50313</v>
          </cell>
          <cell r="C95">
            <v>0.3970456798547316</v>
          </cell>
        </row>
        <row r="96">
          <cell r="B96">
            <v>50404</v>
          </cell>
          <cell r="C96">
            <v>0.39187914750425579</v>
          </cell>
        </row>
        <row r="97">
          <cell r="B97">
            <v>50494</v>
          </cell>
          <cell r="C97">
            <v>0.38679519293505288</v>
          </cell>
        </row>
        <row r="98">
          <cell r="B98">
            <v>50586</v>
          </cell>
          <cell r="C98">
            <v>0.38162558797006729</v>
          </cell>
        </row>
        <row r="99">
          <cell r="B99">
            <v>50678</v>
          </cell>
          <cell r="C99">
            <v>0.37650511966099698</v>
          </cell>
        </row>
        <row r="100">
          <cell r="B100">
            <v>50769</v>
          </cell>
          <cell r="C100">
            <v>0.37146695575153538</v>
          </cell>
        </row>
        <row r="101">
          <cell r="B101">
            <v>50859</v>
          </cell>
          <cell r="C101">
            <v>0.36651038093600702</v>
          </cell>
        </row>
        <row r="102">
          <cell r="B102">
            <v>50951</v>
          </cell>
          <cell r="C102">
            <v>0.36147140627542745</v>
          </cell>
        </row>
        <row r="103">
          <cell r="B103">
            <v>51043</v>
          </cell>
          <cell r="C103">
            <v>0.35704145655979475</v>
          </cell>
        </row>
        <row r="104">
          <cell r="B104">
            <v>51134</v>
          </cell>
          <cell r="C104">
            <v>0.3526824961367076</v>
          </cell>
        </row>
        <row r="105">
          <cell r="B105">
            <v>51225</v>
          </cell>
          <cell r="C105">
            <v>0.34834650807191375</v>
          </cell>
        </row>
        <row r="106">
          <cell r="B106">
            <v>51319</v>
          </cell>
          <cell r="C106">
            <v>0.34389231982475671</v>
          </cell>
        </row>
        <row r="107">
          <cell r="B107">
            <v>51410</v>
          </cell>
          <cell r="C107">
            <v>0.33963001835123852</v>
          </cell>
        </row>
        <row r="108">
          <cell r="B108">
            <v>51501</v>
          </cell>
          <cell r="C108">
            <v>0.33539064288240988</v>
          </cell>
        </row>
        <row r="109">
          <cell r="B109">
            <v>51592</v>
          </cell>
          <cell r="C109">
            <v>0.33117427238673908</v>
          </cell>
        </row>
        <row r="110">
          <cell r="B110">
            <v>51683</v>
          </cell>
          <cell r="C110">
            <v>0.32698098424662198</v>
          </cell>
        </row>
        <row r="111">
          <cell r="B111">
            <v>51774</v>
          </cell>
          <cell r="C111">
            <v>0.32284260971048628</v>
          </cell>
        </row>
        <row r="112">
          <cell r="B112">
            <v>51865</v>
          </cell>
          <cell r="C112">
            <v>0.31872710587994202</v>
          </cell>
        </row>
        <row r="113">
          <cell r="B113">
            <v>51956</v>
          </cell>
          <cell r="C113">
            <v>0.31463454499708865</v>
          </cell>
        </row>
        <row r="114">
          <cell r="B114">
            <v>52047</v>
          </cell>
          <cell r="C114">
            <v>0.31056499776317847</v>
          </cell>
        </row>
        <row r="115">
          <cell r="B115">
            <v>52139</v>
          </cell>
          <cell r="C115">
            <v>0.30650559963446927</v>
          </cell>
        </row>
        <row r="116">
          <cell r="B116">
            <v>52230</v>
          </cell>
          <cell r="C116">
            <v>0.30251307358789725</v>
          </cell>
        </row>
        <row r="117">
          <cell r="B117">
            <v>52320</v>
          </cell>
          <cell r="C117">
            <v>0.2985867383675006</v>
          </cell>
        </row>
        <row r="118">
          <cell r="B118">
            <v>52412</v>
          </cell>
          <cell r="C118">
            <v>0.29459665798548407</v>
          </cell>
        </row>
        <row r="119">
          <cell r="B119">
            <v>52504</v>
          </cell>
          <cell r="C119">
            <v>0.29066428983060794</v>
          </cell>
        </row>
        <row r="120">
          <cell r="B120">
            <v>52595</v>
          </cell>
          <cell r="C120">
            <v>0.28679726358884949</v>
          </cell>
        </row>
        <row r="121">
          <cell r="B121">
            <v>52686</v>
          </cell>
          <cell r="C121">
            <v>0.28295293524637111</v>
          </cell>
        </row>
        <row r="122">
          <cell r="B122">
            <v>52778</v>
          </cell>
          <cell r="C122">
            <v>0.27908965769547756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C"/>
      <sheetName val="SpreadEuribor"/>
      <sheetName val="Controllo TIT"/>
      <sheetName val="30360-Act360"/>
      <sheetName val="MMKT-Fut"/>
      <sheetName val="MKT"/>
      <sheetName val="BASIS SWAP"/>
      <sheetName val="Sheet1"/>
      <sheetName val="MASTERCURVE_LIQUIDITA_BBG NEW"/>
    </sheetNames>
    <sheetDataSet>
      <sheetData sheetId="0">
        <row r="2">
          <cell r="H2">
            <v>1</v>
          </cell>
        </row>
        <row r="3">
          <cell r="H3">
            <v>0.999989027888329</v>
          </cell>
        </row>
        <row r="4">
          <cell r="H4">
            <v>0.99986238095292646</v>
          </cell>
        </row>
        <row r="5">
          <cell r="H5">
            <v>0.99974852775562062</v>
          </cell>
        </row>
        <row r="6">
          <cell r="H6">
            <v>0.99959541932428264</v>
          </cell>
        </row>
        <row r="7">
          <cell r="H7">
            <v>0.99943997317319788</v>
          </cell>
        </row>
        <row r="8">
          <cell r="H8">
            <v>0.99929912097902629</v>
          </cell>
        </row>
        <row r="9">
          <cell r="H9">
            <v>0.99915329297761779</v>
          </cell>
        </row>
        <row r="10">
          <cell r="H10">
            <v>0.99901136962482651</v>
          </cell>
        </row>
        <row r="11">
          <cell r="H11">
            <v>0.99888319811748105</v>
          </cell>
        </row>
        <row r="12">
          <cell r="H12">
            <v>0.99873909464658028</v>
          </cell>
        </row>
        <row r="13">
          <cell r="H13">
            <v>0.99858821788737184</v>
          </cell>
        </row>
        <row r="14">
          <cell r="H14">
            <v>0.99845150551193063</v>
          </cell>
        </row>
        <row r="15">
          <cell r="H15">
            <v>0.99830566365048301</v>
          </cell>
        </row>
        <row r="16">
          <cell r="H16">
            <v>0.99740487368529052</v>
          </cell>
        </row>
        <row r="17">
          <cell r="H17">
            <v>0.99683023408721361</v>
          </cell>
        </row>
        <row r="18">
          <cell r="H18">
            <v>0.99617412932342519</v>
          </cell>
        </row>
        <row r="19">
          <cell r="H19">
            <v>0.99548154209121742</v>
          </cell>
        </row>
        <row r="20">
          <cell r="H20">
            <v>0.99452735687767024</v>
          </cell>
        </row>
        <row r="21">
          <cell r="H21">
            <v>0.9934872329270531</v>
          </cell>
        </row>
        <row r="22">
          <cell r="H22">
            <v>0.99234625781900321</v>
          </cell>
        </row>
        <row r="23">
          <cell r="H23">
            <v>0.99112655747191014</v>
          </cell>
        </row>
        <row r="24">
          <cell r="H24">
            <v>0.98947882365709028</v>
          </cell>
        </row>
        <row r="25">
          <cell r="H25">
            <v>0.98768508319177983</v>
          </cell>
        </row>
        <row r="26">
          <cell r="H26">
            <v>0.98574422783899862</v>
          </cell>
        </row>
        <row r="27">
          <cell r="H27">
            <v>0.98368885887069235</v>
          </cell>
        </row>
        <row r="28">
          <cell r="H28">
            <v>0.98111108008149883</v>
          </cell>
        </row>
        <row r="29">
          <cell r="H29">
            <v>0.97835725426580766</v>
          </cell>
        </row>
        <row r="30">
          <cell r="H30">
            <v>0.97542960163355641</v>
          </cell>
        </row>
        <row r="31">
          <cell r="H31">
            <v>0.97233052320046109</v>
          </cell>
        </row>
        <row r="32">
          <cell r="H32">
            <v>0.96883608803067411</v>
          </cell>
        </row>
        <row r="33">
          <cell r="H33">
            <v>0.96515366021708171</v>
          </cell>
        </row>
        <row r="34">
          <cell r="H34">
            <v>0.96128646576829513</v>
          </cell>
        </row>
        <row r="35">
          <cell r="H35">
            <v>0.95723793447564853</v>
          </cell>
        </row>
        <row r="36">
          <cell r="H36">
            <v>0.9529334339236547</v>
          </cell>
        </row>
        <row r="37">
          <cell r="H37">
            <v>0.94840451132856396</v>
          </cell>
        </row>
        <row r="38">
          <cell r="H38">
            <v>0.94369382506592636</v>
          </cell>
        </row>
        <row r="39">
          <cell r="H39">
            <v>0.93894416035390738</v>
          </cell>
        </row>
        <row r="40">
          <cell r="H40">
            <v>0.93391178106164252</v>
          </cell>
        </row>
        <row r="41">
          <cell r="H41">
            <v>0.92878470903380528</v>
          </cell>
        </row>
        <row r="42">
          <cell r="H42">
            <v>0.92344567402326627</v>
          </cell>
        </row>
        <row r="43">
          <cell r="H43">
            <v>0.91797432370473198</v>
          </cell>
        </row>
        <row r="44">
          <cell r="H44">
            <v>0.91255507205362074</v>
          </cell>
        </row>
        <row r="45">
          <cell r="H45">
            <v>0.90699550643940685</v>
          </cell>
        </row>
        <row r="46">
          <cell r="H46">
            <v>0.90124181577676177</v>
          </cell>
        </row>
        <row r="47">
          <cell r="H47">
            <v>0.89538364925358549</v>
          </cell>
        </row>
        <row r="48">
          <cell r="H48">
            <v>0.88972965301938811</v>
          </cell>
        </row>
        <row r="49">
          <cell r="H49">
            <v>0.88393243003456534</v>
          </cell>
        </row>
        <row r="50">
          <cell r="H50">
            <v>0.8780260585370786</v>
          </cell>
        </row>
        <row r="51">
          <cell r="H51">
            <v>0.87201460170827783</v>
          </cell>
        </row>
        <row r="52">
          <cell r="H52">
            <v>0.8479657023455307</v>
          </cell>
        </row>
        <row r="53">
          <cell r="H53">
            <v>0.82379876587792256</v>
          </cell>
        </row>
        <row r="54">
          <cell r="H54">
            <v>0.80138828237908533</v>
          </cell>
        </row>
        <row r="55">
          <cell r="H55">
            <v>0.77803700669234077</v>
          </cell>
        </row>
        <row r="56">
          <cell r="H56">
            <v>0.75392736832273066</v>
          </cell>
        </row>
        <row r="57">
          <cell r="H57">
            <v>0.73463121062921233</v>
          </cell>
        </row>
        <row r="58">
          <cell r="H58">
            <v>0.71509544902567301</v>
          </cell>
        </row>
        <row r="59">
          <cell r="H59">
            <v>0.69534856788417299</v>
          </cell>
        </row>
        <row r="60">
          <cell r="H60">
            <v>0.67534580102555131</v>
          </cell>
        </row>
        <row r="61">
          <cell r="H61">
            <v>0.65529735518203069</v>
          </cell>
        </row>
        <row r="62">
          <cell r="H62">
            <v>0.63944307309380555</v>
          </cell>
        </row>
        <row r="63">
          <cell r="H63">
            <v>0.62366554043565992</v>
          </cell>
        </row>
        <row r="64">
          <cell r="H64">
            <v>0.60800616473268898</v>
          </cell>
        </row>
        <row r="65">
          <cell r="H65">
            <v>0.59247016167111755</v>
          </cell>
        </row>
        <row r="66">
          <cell r="H66">
            <v>0.5769963197887692</v>
          </cell>
        </row>
        <row r="67">
          <cell r="H67">
            <v>0.56404816445143413</v>
          </cell>
        </row>
        <row r="68">
          <cell r="H68">
            <v>0.55124451277775621</v>
          </cell>
        </row>
        <row r="69">
          <cell r="H69">
            <v>0.53864912973103762</v>
          </cell>
        </row>
        <row r="70">
          <cell r="H70">
            <v>0.52625966637911736</v>
          </cell>
        </row>
        <row r="71">
          <cell r="H71">
            <v>0.51401403131646606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CF"/>
      <sheetName val="Backup"/>
      <sheetName val="Intranet"/>
      <sheetName val="RCF formule"/>
      <sheetName val="COF"/>
    </sheetNames>
    <sheetDataSet>
      <sheetData sheetId="0" refreshError="1">
        <row r="12">
          <cell r="H12">
            <v>155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6" tint="0.59999389629810485"/>
    <pageSetUpPr fitToPage="1"/>
  </sheetPr>
  <dimension ref="A1:O69"/>
  <sheetViews>
    <sheetView tabSelected="1" zoomScale="85" zoomScaleNormal="100" workbookViewId="0">
      <selection activeCell="E53" sqref="E53"/>
    </sheetView>
  </sheetViews>
  <sheetFormatPr defaultColWidth="9.140625" defaultRowHeight="15" x14ac:dyDescent="0.2"/>
  <cols>
    <col min="1" max="1" width="11.5703125" style="1" customWidth="1"/>
    <col min="2" max="2" width="4.140625" style="2" customWidth="1"/>
    <col min="3" max="3" width="10" style="2" customWidth="1"/>
    <col min="4" max="4" width="19.42578125" style="2" customWidth="1"/>
    <col min="5" max="6" width="20.42578125" style="2" customWidth="1"/>
    <col min="7" max="7" width="15.85546875" style="2" customWidth="1"/>
    <col min="8" max="8" width="15.42578125" style="2" customWidth="1"/>
    <col min="9" max="9" width="19.7109375" style="2" customWidth="1"/>
    <col min="10" max="11" width="9.140625" style="1"/>
    <col min="12" max="12" width="9.140625" style="2"/>
    <col min="13" max="13" width="28" style="3" bestFit="1" customWidth="1"/>
    <col min="14" max="15" width="9.140625" style="3"/>
    <col min="16" max="16384" width="9.140625" style="2"/>
  </cols>
  <sheetData>
    <row r="1" spans="1:15" x14ac:dyDescent="0.2">
      <c r="B1" s="1"/>
      <c r="C1" s="1"/>
      <c r="D1" s="1"/>
      <c r="E1" s="1"/>
      <c r="F1" s="1"/>
      <c r="G1" s="1"/>
      <c r="H1" s="1"/>
      <c r="I1" s="1"/>
    </row>
    <row r="2" spans="1:15" ht="18" x14ac:dyDescent="0.25">
      <c r="B2" s="52" t="s">
        <v>0</v>
      </c>
      <c r="C2" s="52"/>
      <c r="D2" s="52"/>
      <c r="E2" s="52"/>
      <c r="F2" s="52"/>
      <c r="G2" s="52"/>
      <c r="H2" s="52"/>
      <c r="I2" s="52"/>
    </row>
    <row r="3" spans="1:15" x14ac:dyDescent="0.2">
      <c r="B3" s="1"/>
      <c r="C3" s="1"/>
      <c r="D3" s="1"/>
      <c r="E3" s="1"/>
      <c r="F3" s="1"/>
      <c r="G3" s="1"/>
      <c r="H3" s="1"/>
      <c r="I3" s="1"/>
    </row>
    <row r="4" spans="1:15" ht="15.75" x14ac:dyDescent="0.25">
      <c r="B4" s="1"/>
      <c r="C4" s="1"/>
      <c r="D4" s="1"/>
      <c r="E4" s="1"/>
      <c r="F4" s="1"/>
      <c r="G4" s="1"/>
      <c r="H4" s="1"/>
      <c r="I4" s="4" t="s">
        <v>1</v>
      </c>
    </row>
    <row r="5" spans="1:15" s="5" customFormat="1" ht="78.75" x14ac:dyDescent="0.25">
      <c r="B5" s="53" t="s">
        <v>2</v>
      </c>
      <c r="C5" s="54"/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M5" s="7"/>
      <c r="N5" s="7"/>
      <c r="O5" s="7"/>
    </row>
    <row r="6" spans="1:15" ht="16.5" hidden="1" customHeight="1" x14ac:dyDescent="0.2">
      <c r="B6" s="8"/>
      <c r="C6" s="9"/>
      <c r="D6" s="10"/>
      <c r="E6" s="10"/>
      <c r="F6" s="10"/>
      <c r="G6" s="10"/>
      <c r="H6" s="11"/>
      <c r="I6" s="11"/>
    </row>
    <row r="7" spans="1:15" s="17" customFormat="1" ht="16.5" hidden="1" customHeight="1" x14ac:dyDescent="0.2">
      <c r="A7" s="12"/>
      <c r="B7" s="13"/>
      <c r="C7" s="14"/>
      <c r="D7" s="15"/>
      <c r="E7" s="15"/>
      <c r="F7" s="15"/>
      <c r="G7" s="15"/>
      <c r="H7" s="16"/>
      <c r="I7" s="16"/>
      <c r="J7" s="12"/>
      <c r="K7" s="12"/>
      <c r="M7" s="3"/>
      <c r="N7" s="3"/>
      <c r="O7" s="3"/>
    </row>
    <row r="8" spans="1:15" s="17" customFormat="1" ht="16.5" hidden="1" customHeight="1" x14ac:dyDescent="0.25">
      <c r="A8" s="12"/>
      <c r="B8" s="13"/>
      <c r="C8" s="18">
        <v>2010</v>
      </c>
      <c r="D8" s="19"/>
      <c r="E8" s="20"/>
      <c r="F8" s="20"/>
      <c r="G8" s="20"/>
      <c r="H8" s="21"/>
      <c r="I8" s="22">
        <v>4268.46894651</v>
      </c>
      <c r="J8" s="12"/>
      <c r="K8" s="12"/>
      <c r="M8" s="3"/>
      <c r="N8" s="3"/>
      <c r="O8" s="3"/>
    </row>
    <row r="9" spans="1:15" s="17" customFormat="1" ht="16.5" hidden="1" customHeight="1" x14ac:dyDescent="0.25">
      <c r="A9" s="12"/>
      <c r="B9" s="13"/>
      <c r="C9" s="18"/>
      <c r="D9" s="20"/>
      <c r="E9" s="20"/>
      <c r="F9" s="20"/>
      <c r="G9" s="20"/>
      <c r="H9" s="21"/>
      <c r="I9" s="23"/>
      <c r="J9" s="12"/>
      <c r="K9" s="12"/>
      <c r="M9" s="3"/>
      <c r="N9" s="3"/>
      <c r="O9" s="3"/>
    </row>
    <row r="10" spans="1:15" s="17" customFormat="1" ht="16.5" hidden="1" customHeight="1" x14ac:dyDescent="0.25">
      <c r="A10" s="12"/>
      <c r="B10" s="13"/>
      <c r="C10" s="18"/>
      <c r="D10" s="24"/>
      <c r="E10" s="24"/>
      <c r="F10" s="24"/>
      <c r="G10" s="24"/>
      <c r="H10" s="25"/>
      <c r="I10" s="26"/>
      <c r="J10" s="12"/>
      <c r="K10" s="12"/>
      <c r="M10" s="3"/>
      <c r="N10" s="3"/>
      <c r="O10" s="3"/>
    </row>
    <row r="11" spans="1:15" s="17" customFormat="1" ht="16.5" hidden="1" customHeight="1" x14ac:dyDescent="0.25">
      <c r="A11" s="12"/>
      <c r="B11" s="13"/>
      <c r="C11" s="18">
        <v>2011</v>
      </c>
      <c r="D11" s="27">
        <v>55.778399999999998</v>
      </c>
      <c r="E11" s="27">
        <v>80.154328820000003</v>
      </c>
      <c r="F11" s="27">
        <v>39.426990000000004</v>
      </c>
      <c r="G11" s="27">
        <v>5.5673753100000001</v>
      </c>
      <c r="H11" s="28">
        <v>0.87032193999999996</v>
      </c>
      <c r="I11" s="29">
        <f>+I8+D11-E11-F11-G11+H11</f>
        <v>4199.9689743200006</v>
      </c>
      <c r="J11" s="12"/>
      <c r="K11" s="12"/>
      <c r="M11" s="3"/>
      <c r="N11" s="3"/>
      <c r="O11" s="3"/>
    </row>
    <row r="12" spans="1:15" s="17" customFormat="1" ht="15.75" hidden="1" x14ac:dyDescent="0.25">
      <c r="A12" s="12"/>
      <c r="B12" s="30"/>
      <c r="C12" s="31"/>
      <c r="D12" s="32"/>
      <c r="E12" s="32"/>
      <c r="F12" s="32"/>
      <c r="G12" s="32"/>
      <c r="H12" s="33"/>
      <c r="I12" s="34"/>
      <c r="J12" s="12"/>
      <c r="K12" s="12"/>
      <c r="M12" s="3"/>
      <c r="N12" s="3"/>
      <c r="O12" s="3"/>
    </row>
    <row r="13" spans="1:15" s="17" customFormat="1" ht="15.75" hidden="1" x14ac:dyDescent="0.25">
      <c r="A13" s="12"/>
      <c r="B13" s="13"/>
      <c r="C13" s="18"/>
      <c r="D13" s="24"/>
      <c r="E13" s="24"/>
      <c r="F13" s="24"/>
      <c r="G13" s="24"/>
      <c r="H13" s="25"/>
      <c r="I13" s="26"/>
      <c r="J13" s="12"/>
      <c r="K13" s="12"/>
      <c r="M13" s="3"/>
      <c r="N13" s="3"/>
      <c r="O13" s="3"/>
    </row>
    <row r="14" spans="1:15" s="17" customFormat="1" ht="15.75" hidden="1" x14ac:dyDescent="0.25">
      <c r="A14" s="12"/>
      <c r="B14" s="13"/>
      <c r="C14" s="18">
        <v>2012</v>
      </c>
      <c r="D14" s="27">
        <v>79.980271099999982</v>
      </c>
      <c r="E14" s="27">
        <v>89.942784079999996</v>
      </c>
      <c r="F14" s="27">
        <v>40.969678190000003</v>
      </c>
      <c r="G14" s="27">
        <v>19.877458430000001</v>
      </c>
      <c r="H14" s="28">
        <v>-0.62582749000000004</v>
      </c>
      <c r="I14" s="29">
        <f>+I11+D14-E14-F14-G14+H14</f>
        <v>4128.5334972300006</v>
      </c>
      <c r="J14" s="12"/>
      <c r="K14" s="12"/>
      <c r="M14" s="3"/>
      <c r="N14" s="3"/>
      <c r="O14" s="3"/>
    </row>
    <row r="15" spans="1:15" s="17" customFormat="1" ht="15.75" hidden="1" x14ac:dyDescent="0.25">
      <c r="A15" s="12"/>
      <c r="B15" s="30"/>
      <c r="C15" s="31"/>
      <c r="D15" s="32"/>
      <c r="E15" s="32"/>
      <c r="F15" s="32"/>
      <c r="G15" s="32"/>
      <c r="H15" s="33"/>
      <c r="I15" s="34"/>
      <c r="J15" s="12"/>
      <c r="K15" s="12"/>
      <c r="M15" s="3"/>
      <c r="N15" s="3"/>
      <c r="O15" s="3"/>
    </row>
    <row r="16" spans="1:15" s="17" customFormat="1" ht="15.75" hidden="1" x14ac:dyDescent="0.25">
      <c r="A16" s="12"/>
      <c r="B16" s="13"/>
      <c r="C16" s="18"/>
      <c r="D16" s="24"/>
      <c r="E16" s="24"/>
      <c r="F16" s="24"/>
      <c r="G16" s="24"/>
      <c r="H16" s="25"/>
      <c r="I16" s="26"/>
      <c r="J16" s="12"/>
      <c r="K16" s="12"/>
      <c r="M16" s="3"/>
      <c r="N16" s="3"/>
      <c r="O16" s="3"/>
    </row>
    <row r="17" spans="1:15" s="17" customFormat="1" ht="15.75" hidden="1" x14ac:dyDescent="0.25">
      <c r="A17" s="12"/>
      <c r="B17" s="13"/>
      <c r="C17" s="18">
        <v>2013</v>
      </c>
      <c r="D17" s="27">
        <v>173.97651886</v>
      </c>
      <c r="E17" s="27">
        <v>85.681545439999994</v>
      </c>
      <c r="F17" s="27">
        <v>39.10959656</v>
      </c>
      <c r="G17" s="27"/>
      <c r="H17" s="35">
        <v>-2.1E-7</v>
      </c>
      <c r="I17" s="29">
        <f>+I14+D17-E17-F17-G17+H17</f>
        <v>4177.7188738800014</v>
      </c>
      <c r="J17" s="12"/>
      <c r="K17" s="12"/>
      <c r="M17" s="3"/>
      <c r="N17" s="3"/>
      <c r="O17" s="3"/>
    </row>
    <row r="18" spans="1:15" s="17" customFormat="1" ht="15.75" hidden="1" x14ac:dyDescent="0.25">
      <c r="A18" s="12"/>
      <c r="B18" s="30"/>
      <c r="C18" s="36"/>
      <c r="D18" s="32"/>
      <c r="E18" s="32"/>
      <c r="F18" s="32"/>
      <c r="G18" s="32"/>
      <c r="H18" s="33"/>
      <c r="I18" s="34"/>
      <c r="J18" s="12"/>
      <c r="K18" s="12"/>
      <c r="M18" s="3"/>
      <c r="N18" s="3"/>
      <c r="O18" s="3"/>
    </row>
    <row r="19" spans="1:15" s="17" customFormat="1" ht="15.75" hidden="1" x14ac:dyDescent="0.25">
      <c r="A19" s="12"/>
      <c r="B19" s="13"/>
      <c r="C19" s="18"/>
      <c r="D19" s="24"/>
      <c r="E19" s="24"/>
      <c r="F19" s="24"/>
      <c r="G19" s="24"/>
      <c r="H19" s="25"/>
      <c r="I19" s="26"/>
      <c r="J19" s="12"/>
      <c r="K19" s="12"/>
      <c r="M19" s="3"/>
      <c r="N19" s="3"/>
      <c r="O19" s="3"/>
    </row>
    <row r="20" spans="1:15" s="17" customFormat="1" ht="15.75" hidden="1" x14ac:dyDescent="0.25">
      <c r="A20" s="12"/>
      <c r="B20" s="13"/>
      <c r="C20" s="18">
        <v>2014</v>
      </c>
      <c r="D20" s="27">
        <v>109.71891995</v>
      </c>
      <c r="E20" s="27">
        <v>96.982879920000002</v>
      </c>
      <c r="F20" s="27">
        <v>40.772635100000002</v>
      </c>
      <c r="G20" s="27"/>
      <c r="H20" s="28">
        <v>3.4572564799999999</v>
      </c>
      <c r="I20" s="29">
        <f>+I17+D20-E20-F20-G20+H20</f>
        <v>4153.1395352900008</v>
      </c>
      <c r="J20" s="12"/>
      <c r="K20" s="12"/>
      <c r="M20" s="3"/>
      <c r="N20" s="3"/>
      <c r="O20" s="3"/>
    </row>
    <row r="21" spans="1:15" s="17" customFormat="1" ht="15.75" hidden="1" x14ac:dyDescent="0.25">
      <c r="A21" s="12"/>
      <c r="B21" s="30"/>
      <c r="C21" s="37"/>
      <c r="D21" s="38"/>
      <c r="E21" s="38"/>
      <c r="F21" s="38"/>
      <c r="G21" s="38"/>
      <c r="H21" s="39"/>
      <c r="I21" s="40"/>
      <c r="J21" s="12"/>
      <c r="K21" s="12"/>
      <c r="M21" s="3"/>
      <c r="N21" s="3"/>
      <c r="O21" s="3"/>
    </row>
    <row r="22" spans="1:15" s="17" customFormat="1" ht="15.75" hidden="1" x14ac:dyDescent="0.25">
      <c r="A22" s="12"/>
      <c r="B22" s="13"/>
      <c r="C22" s="41"/>
      <c r="D22" s="42"/>
      <c r="E22" s="42"/>
      <c r="F22" s="42"/>
      <c r="G22" s="42"/>
      <c r="H22" s="43"/>
      <c r="I22" s="44"/>
      <c r="J22" s="12"/>
      <c r="K22" s="12"/>
      <c r="M22" s="3"/>
      <c r="N22" s="3"/>
      <c r="O22" s="3"/>
    </row>
    <row r="23" spans="1:15" s="17" customFormat="1" ht="15.75" hidden="1" x14ac:dyDescent="0.25">
      <c r="A23" s="12"/>
      <c r="B23" s="13"/>
      <c r="C23" s="18">
        <v>2015</v>
      </c>
      <c r="D23" s="27">
        <v>81.842816600000006</v>
      </c>
      <c r="E23" s="27">
        <v>112.81136567</v>
      </c>
      <c r="F23" s="27">
        <v>42.506606759999997</v>
      </c>
      <c r="G23" s="27"/>
      <c r="H23" s="28">
        <v>-1.72219096000001</v>
      </c>
      <c r="I23" s="29">
        <f>+I20+D23-E23-F23-G23+H23</f>
        <v>4077.9421885000015</v>
      </c>
      <c r="J23" s="12"/>
      <c r="K23" s="12"/>
      <c r="M23" s="3"/>
      <c r="N23" s="3"/>
      <c r="O23" s="3"/>
    </row>
    <row r="24" spans="1:15" s="17" customFormat="1" ht="15.75" hidden="1" x14ac:dyDescent="0.25">
      <c r="A24" s="12"/>
      <c r="B24" s="30"/>
      <c r="C24" s="37"/>
      <c r="D24" s="38"/>
      <c r="E24" s="38"/>
      <c r="F24" s="38"/>
      <c r="G24" s="38"/>
      <c r="H24" s="39"/>
      <c r="I24" s="40"/>
      <c r="J24" s="12"/>
      <c r="K24" s="12"/>
      <c r="M24" s="3"/>
      <c r="N24" s="3"/>
      <c r="O24" s="3"/>
    </row>
    <row r="25" spans="1:15" s="17" customFormat="1" ht="15.75" hidden="1" x14ac:dyDescent="0.25">
      <c r="A25" s="12"/>
      <c r="B25" s="13"/>
      <c r="C25" s="41"/>
      <c r="D25" s="42"/>
      <c r="E25" s="42"/>
      <c r="F25" s="42"/>
      <c r="G25" s="42"/>
      <c r="H25" s="43"/>
      <c r="I25" s="44"/>
      <c r="J25" s="12"/>
      <c r="K25" s="12"/>
      <c r="M25" s="3"/>
      <c r="N25" s="3"/>
      <c r="O25" s="3"/>
    </row>
    <row r="26" spans="1:15" s="17" customFormat="1" ht="15.75" hidden="1" x14ac:dyDescent="0.25">
      <c r="A26" s="12"/>
      <c r="B26" s="13"/>
      <c r="C26" s="18">
        <v>2016</v>
      </c>
      <c r="D26" s="27">
        <v>18.47468211</v>
      </c>
      <c r="E26" s="27">
        <v>127.50539657000002</v>
      </c>
      <c r="F26" s="27">
        <v>44.314546659999998</v>
      </c>
      <c r="G26" s="27"/>
      <c r="H26" s="28">
        <v>-1.6</v>
      </c>
      <c r="I26" s="29">
        <f>+I23+D26-E26-F26-G26+H26</f>
        <v>3922.996927380002</v>
      </c>
      <c r="J26" s="12"/>
      <c r="K26" s="12"/>
      <c r="M26" s="3"/>
      <c r="N26" s="3"/>
      <c r="O26" s="3"/>
    </row>
    <row r="27" spans="1:15" s="17" customFormat="1" ht="15.75" hidden="1" x14ac:dyDescent="0.25">
      <c r="A27" s="12"/>
      <c r="B27" s="30"/>
      <c r="C27" s="37"/>
      <c r="D27" s="38"/>
      <c r="E27" s="38"/>
      <c r="F27" s="38"/>
      <c r="G27" s="38"/>
      <c r="H27" s="39"/>
      <c r="I27" s="40"/>
      <c r="J27" s="12"/>
      <c r="K27" s="12"/>
      <c r="M27" s="3"/>
      <c r="N27" s="3"/>
      <c r="O27" s="3"/>
    </row>
    <row r="28" spans="1:15" ht="15.75" hidden="1" x14ac:dyDescent="0.25">
      <c r="B28" s="45"/>
      <c r="C28" s="46"/>
      <c r="D28" s="24"/>
      <c r="E28" s="24"/>
      <c r="F28" s="24"/>
      <c r="G28" s="24"/>
      <c r="H28" s="25"/>
      <c r="I28" s="26"/>
    </row>
    <row r="29" spans="1:15" s="17" customFormat="1" ht="15.75" hidden="1" x14ac:dyDescent="0.25">
      <c r="A29" s="12"/>
      <c r="B29" s="13"/>
      <c r="C29" s="18">
        <v>2017</v>
      </c>
      <c r="D29" s="27">
        <v>50</v>
      </c>
      <c r="E29" s="27">
        <v>137.33871971000002</v>
      </c>
      <c r="F29" s="27">
        <v>46.199619439999999</v>
      </c>
      <c r="G29" s="27"/>
      <c r="H29" s="28">
        <v>-55.534908600000001</v>
      </c>
      <c r="I29" s="29">
        <f>+I26+D29-E29-F29-G29+H29</f>
        <v>3733.923679630002</v>
      </c>
      <c r="J29" s="12"/>
      <c r="K29" s="12"/>
      <c r="M29" s="3"/>
      <c r="N29" s="3"/>
      <c r="O29" s="3"/>
    </row>
    <row r="30" spans="1:15" ht="15.75" hidden="1" x14ac:dyDescent="0.25">
      <c r="B30" s="47"/>
      <c r="C30" s="48"/>
      <c r="D30" s="32"/>
      <c r="E30" s="32"/>
      <c r="F30" s="38"/>
      <c r="G30" s="32"/>
      <c r="H30" s="33"/>
      <c r="I30" s="34"/>
    </row>
    <row r="31" spans="1:15" ht="15.75" hidden="1" x14ac:dyDescent="0.25">
      <c r="B31" s="45"/>
      <c r="C31" s="46"/>
      <c r="D31" s="24"/>
      <c r="E31" s="24"/>
      <c r="F31" s="24"/>
      <c r="G31" s="24"/>
      <c r="H31" s="25"/>
      <c r="I31" s="26"/>
    </row>
    <row r="32" spans="1:15" ht="15.75" hidden="1" x14ac:dyDescent="0.25">
      <c r="B32" s="13"/>
      <c r="C32" s="18">
        <v>2018</v>
      </c>
      <c r="D32" s="27">
        <v>147.21989635</v>
      </c>
      <c r="E32" s="27">
        <v>103.87511886999999</v>
      </c>
      <c r="F32" s="27">
        <v>48.165125900000007</v>
      </c>
      <c r="G32" s="27">
        <v>41.113415230000001</v>
      </c>
      <c r="H32" s="28"/>
      <c r="I32" s="29">
        <f>+I29+D32-E32-F32-G32+H32</f>
        <v>3687.989915980002</v>
      </c>
    </row>
    <row r="33" spans="2:9" ht="15.75" hidden="1" x14ac:dyDescent="0.25">
      <c r="B33" s="47"/>
      <c r="C33" s="48"/>
      <c r="D33" s="32"/>
      <c r="E33" s="32"/>
      <c r="F33" s="38"/>
      <c r="G33" s="32"/>
      <c r="H33" s="33"/>
      <c r="I33" s="34"/>
    </row>
    <row r="34" spans="2:9" ht="15.75" x14ac:dyDescent="0.25">
      <c r="B34" s="45"/>
      <c r="C34" s="46"/>
      <c r="D34" s="24"/>
      <c r="E34" s="24"/>
      <c r="F34" s="24"/>
      <c r="G34" s="24"/>
      <c r="H34" s="25"/>
      <c r="I34" s="26"/>
    </row>
    <row r="35" spans="2:9" ht="15.75" x14ac:dyDescent="0.25">
      <c r="B35" s="13"/>
      <c r="C35" s="18">
        <v>2019</v>
      </c>
      <c r="D35" s="27">
        <v>74.239111370000003</v>
      </c>
      <c r="E35" s="27">
        <v>147.30447611000002</v>
      </c>
      <c r="F35" s="27">
        <v>50.214508680000002</v>
      </c>
      <c r="G35" s="27"/>
      <c r="H35" s="28">
        <v>-0.45653686999999998</v>
      </c>
      <c r="I35" s="29">
        <f>+I32+D35-E35-F35-G35+H35</f>
        <v>3564.2535056900019</v>
      </c>
    </row>
    <row r="36" spans="2:9" ht="15.75" x14ac:dyDescent="0.25">
      <c r="B36" s="47"/>
      <c r="C36" s="48"/>
      <c r="D36" s="32"/>
      <c r="E36" s="32"/>
      <c r="F36" s="38"/>
      <c r="G36" s="32"/>
      <c r="H36" s="33"/>
      <c r="I36" s="34"/>
    </row>
    <row r="37" spans="2:9" ht="15.75" x14ac:dyDescent="0.25">
      <c r="B37" s="45"/>
      <c r="C37" s="46"/>
      <c r="D37" s="24"/>
      <c r="E37" s="24"/>
      <c r="F37" s="24"/>
      <c r="G37" s="24"/>
      <c r="H37" s="25"/>
      <c r="I37" s="26"/>
    </row>
    <row r="38" spans="2:9" ht="15.75" x14ac:dyDescent="0.25">
      <c r="B38" s="13"/>
      <c r="C38" s="18">
        <v>2020</v>
      </c>
      <c r="D38" s="27">
        <v>150</v>
      </c>
      <c r="E38" s="27">
        <v>68.22295059999999</v>
      </c>
      <c r="F38" s="27">
        <v>52.351357239999999</v>
      </c>
      <c r="G38" s="27"/>
      <c r="H38" s="28"/>
      <c r="I38" s="29">
        <f>+I35+D38-E38-F38-G38+H38</f>
        <v>3593.6791978500019</v>
      </c>
    </row>
    <row r="39" spans="2:9" ht="15.75" x14ac:dyDescent="0.25">
      <c r="B39" s="47"/>
      <c r="C39" s="48"/>
      <c r="D39" s="32"/>
      <c r="E39" s="32"/>
      <c r="F39" s="38"/>
      <c r="G39" s="32"/>
      <c r="H39" s="33"/>
      <c r="I39" s="34"/>
    </row>
    <row r="40" spans="2:9" ht="15.75" x14ac:dyDescent="0.25">
      <c r="B40" s="45"/>
      <c r="C40" s="46"/>
      <c r="D40" s="24"/>
      <c r="E40" s="24"/>
      <c r="F40" s="24"/>
      <c r="G40" s="24"/>
      <c r="H40" s="25"/>
      <c r="I40" s="26"/>
    </row>
    <row r="41" spans="2:9" ht="15.75" x14ac:dyDescent="0.25">
      <c r="B41" s="13"/>
      <c r="C41" s="18">
        <v>2021</v>
      </c>
      <c r="D41" s="27">
        <v>202.39254685</v>
      </c>
      <c r="E41" s="27">
        <v>58.202628869999998</v>
      </c>
      <c r="F41" s="27">
        <v>54.57941684</v>
      </c>
      <c r="G41" s="27"/>
      <c r="H41" s="28">
        <v>-0.54004916000000003</v>
      </c>
      <c r="I41" s="29">
        <f>+I38+D41-E41-F41-G41+H41</f>
        <v>3682.7496498300025</v>
      </c>
    </row>
    <row r="42" spans="2:9" ht="15.75" x14ac:dyDescent="0.25">
      <c r="B42" s="47"/>
      <c r="C42" s="48"/>
      <c r="D42" s="32"/>
      <c r="E42" s="32"/>
      <c r="F42" s="38"/>
      <c r="G42" s="32"/>
      <c r="H42" s="33"/>
      <c r="I42" s="34"/>
    </row>
    <row r="43" spans="2:9" ht="15.75" x14ac:dyDescent="0.25">
      <c r="B43" s="45"/>
      <c r="C43" s="46"/>
      <c r="D43" s="24"/>
      <c r="E43" s="24"/>
      <c r="F43" s="24"/>
      <c r="G43" s="24"/>
      <c r="H43" s="25"/>
      <c r="I43" s="26"/>
    </row>
    <row r="44" spans="2:9" ht="15.75" x14ac:dyDescent="0.25">
      <c r="B44" s="13"/>
      <c r="C44" s="18">
        <v>2022</v>
      </c>
      <c r="D44" s="27">
        <v>81.040321000000006</v>
      </c>
      <c r="E44" s="27">
        <v>106.34120462999999</v>
      </c>
      <c r="F44" s="27">
        <v>56.902592090000006</v>
      </c>
      <c r="G44" s="27"/>
      <c r="H44" s="28"/>
      <c r="I44" s="29">
        <f>+I41+D44-E44-F44-G44+H44</f>
        <v>3600.5461741100025</v>
      </c>
    </row>
    <row r="45" spans="2:9" ht="15.75" x14ac:dyDescent="0.25">
      <c r="B45" s="47"/>
      <c r="C45" s="48"/>
      <c r="D45" s="32"/>
      <c r="E45" s="32"/>
      <c r="F45" s="38"/>
      <c r="G45" s="32"/>
      <c r="H45" s="33"/>
      <c r="I45" s="34"/>
    </row>
    <row r="46" spans="2:9" ht="15.75" x14ac:dyDescent="0.25">
      <c r="B46" s="45"/>
      <c r="C46" s="46"/>
      <c r="D46" s="24"/>
      <c r="E46" s="24"/>
      <c r="F46" s="24"/>
      <c r="G46" s="24"/>
      <c r="H46" s="25"/>
      <c r="I46" s="26"/>
    </row>
    <row r="47" spans="2:9" ht="15.75" x14ac:dyDescent="0.25">
      <c r="B47" s="13"/>
      <c r="C47" s="18">
        <v>2023</v>
      </c>
      <c r="D47" s="27"/>
      <c r="E47" s="27">
        <v>70.882860149999999</v>
      </c>
      <c r="F47" s="27">
        <v>59.32495574</v>
      </c>
      <c r="G47" s="27">
        <v>31.438675539999998</v>
      </c>
      <c r="H47" s="28"/>
      <c r="I47" s="29">
        <f>+I44+D47-E47-F47-G47+H47</f>
        <v>3438.8996826800026</v>
      </c>
    </row>
    <row r="48" spans="2:9" ht="15.75" x14ac:dyDescent="0.25">
      <c r="B48" s="47"/>
      <c r="C48" s="48"/>
      <c r="D48" s="32"/>
      <c r="E48" s="32"/>
      <c r="F48" s="38"/>
      <c r="G48" s="32"/>
      <c r="H48" s="33"/>
      <c r="I48" s="34"/>
    </row>
    <row r="49" spans="1:9" ht="15.75" x14ac:dyDescent="0.25">
      <c r="B49" s="45"/>
      <c r="C49" s="46"/>
      <c r="D49" s="24"/>
      <c r="E49" s="24"/>
      <c r="F49" s="24"/>
      <c r="G49" s="24"/>
      <c r="H49" s="25"/>
      <c r="I49" s="26"/>
    </row>
    <row r="50" spans="1:9" ht="15.75" x14ac:dyDescent="0.25">
      <c r="B50" s="13"/>
      <c r="C50" s="18">
        <v>2024</v>
      </c>
      <c r="D50" s="27">
        <v>100</v>
      </c>
      <c r="E50" s="27">
        <v>67.237489999999994</v>
      </c>
      <c r="F50" s="27">
        <v>61.850879999999997</v>
      </c>
      <c r="G50" s="27"/>
      <c r="H50" s="28"/>
      <c r="I50" s="29">
        <f>+I47+D50-E50-F50-G50+H50</f>
        <v>3409.8113126800026</v>
      </c>
    </row>
    <row r="51" spans="1:9" ht="15.75" x14ac:dyDescent="0.25">
      <c r="B51" s="47"/>
      <c r="C51" s="48"/>
      <c r="D51" s="32"/>
      <c r="E51" s="32"/>
      <c r="F51" s="38"/>
      <c r="G51" s="32"/>
      <c r="H51" s="33"/>
      <c r="I51" s="34"/>
    </row>
    <row r="52" spans="1:9" ht="15.75" x14ac:dyDescent="0.25">
      <c r="B52" s="45"/>
      <c r="C52" s="46"/>
      <c r="D52" s="24"/>
      <c r="E52" s="24"/>
      <c r="F52" s="24"/>
      <c r="G52" s="24"/>
      <c r="H52" s="25"/>
      <c r="I52" s="26"/>
    </row>
    <row r="53" spans="1:9" ht="15.75" x14ac:dyDescent="0.25">
      <c r="B53" s="13"/>
      <c r="C53" s="18">
        <v>2025</v>
      </c>
      <c r="D53" s="27">
        <v>100</v>
      </c>
      <c r="E53" s="27">
        <v>138.2022</v>
      </c>
      <c r="F53" s="27">
        <v>64.4846</v>
      </c>
      <c r="G53" s="27"/>
      <c r="H53" s="28"/>
      <c r="I53" s="29">
        <f>+I50+D53-E53-F53-G53+H53</f>
        <v>3307.1245126800022</v>
      </c>
    </row>
    <row r="54" spans="1:9" ht="15.75" x14ac:dyDescent="0.25">
      <c r="B54" s="47"/>
      <c r="C54" s="48"/>
      <c r="D54" s="32"/>
      <c r="E54" s="32"/>
      <c r="F54" s="38"/>
      <c r="G54" s="32"/>
      <c r="H54" s="33"/>
      <c r="I54" s="34"/>
    </row>
    <row r="55" spans="1:9" ht="15.75" x14ac:dyDescent="0.25">
      <c r="B55" s="45"/>
      <c r="C55" s="46"/>
      <c r="D55" s="24"/>
      <c r="E55" s="24"/>
      <c r="F55" s="24"/>
      <c r="G55" s="24"/>
      <c r="H55" s="25"/>
      <c r="I55" s="26"/>
    </row>
    <row r="56" spans="1:9" ht="15.75" x14ac:dyDescent="0.25">
      <c r="B56" s="13"/>
      <c r="C56" s="18">
        <v>2026</v>
      </c>
      <c r="D56" s="27">
        <v>100</v>
      </c>
      <c r="E56" s="27">
        <v>120.85372</v>
      </c>
      <c r="F56" s="27">
        <v>67.230729999999994</v>
      </c>
      <c r="G56" s="27"/>
      <c r="H56" s="28"/>
      <c r="I56" s="29">
        <f>+I53+D56-E56-F56-G56+H56</f>
        <v>3219.0400626800019</v>
      </c>
    </row>
    <row r="57" spans="1:9" ht="15.75" x14ac:dyDescent="0.25">
      <c r="B57" s="47"/>
      <c r="C57" s="48"/>
      <c r="D57" s="32"/>
      <c r="E57" s="32"/>
      <c r="F57" s="38"/>
      <c r="G57" s="32"/>
      <c r="H57" s="33"/>
      <c r="I57" s="34"/>
    </row>
    <row r="58" spans="1:9" ht="15.75" x14ac:dyDescent="0.25">
      <c r="A58" s="49"/>
      <c r="B58" s="49"/>
      <c r="C58" s="49"/>
      <c r="D58" s="49"/>
      <c r="E58" s="49"/>
      <c r="F58" s="50"/>
      <c r="G58" s="49"/>
      <c r="H58" s="49"/>
      <c r="I58" s="51"/>
    </row>
    <row r="59" spans="1:9" ht="68.25" customHeight="1" x14ac:dyDescent="0.2">
      <c r="B59" s="55" t="s">
        <v>9</v>
      </c>
      <c r="C59" s="55"/>
      <c r="D59" s="55"/>
      <c r="E59" s="55"/>
      <c r="F59" s="55"/>
      <c r="G59" s="55"/>
      <c r="H59" s="55"/>
      <c r="I59" s="55"/>
    </row>
    <row r="60" spans="1:9" x14ac:dyDescent="0.2">
      <c r="F60" s="3"/>
    </row>
    <row r="61" spans="1:9" x14ac:dyDescent="0.2">
      <c r="F61" s="3"/>
    </row>
    <row r="63" spans="1:9" x14ac:dyDescent="0.2">
      <c r="D63" s="3"/>
      <c r="E63" s="3"/>
      <c r="F63" s="3"/>
    </row>
    <row r="64" spans="1:9" x14ac:dyDescent="0.2">
      <c r="D64" s="3"/>
      <c r="E64" s="3"/>
      <c r="F64" s="3"/>
    </row>
    <row r="65" spans="3:9" x14ac:dyDescent="0.2">
      <c r="D65" s="3"/>
      <c r="E65" s="3"/>
      <c r="F65" s="3"/>
    </row>
    <row r="66" spans="3:9" x14ac:dyDescent="0.2">
      <c r="C66" s="3"/>
      <c r="D66" s="3"/>
      <c r="E66" s="3"/>
      <c r="F66" s="3"/>
      <c r="G66" s="3"/>
      <c r="H66" s="3"/>
      <c r="I66" s="3"/>
    </row>
    <row r="67" spans="3:9" x14ac:dyDescent="0.2">
      <c r="C67" s="3"/>
      <c r="D67" s="3"/>
      <c r="E67" s="3"/>
      <c r="F67" s="3"/>
      <c r="G67" s="3"/>
      <c r="H67" s="3"/>
      <c r="I67" s="3"/>
    </row>
    <row r="68" spans="3:9" x14ac:dyDescent="0.2">
      <c r="C68" s="3"/>
      <c r="D68" s="3"/>
      <c r="E68" s="3"/>
      <c r="F68" s="3"/>
      <c r="G68" s="3"/>
      <c r="H68" s="3"/>
      <c r="I68" s="3"/>
    </row>
    <row r="69" spans="3:9" x14ac:dyDescent="0.2">
      <c r="C69" s="3"/>
      <c r="D69" s="3"/>
      <c r="E69" s="3"/>
      <c r="F69" s="3"/>
      <c r="G69" s="3"/>
      <c r="H69" s="3"/>
    </row>
  </sheetData>
  <mergeCells count="3">
    <mergeCell ref="B2:I2"/>
    <mergeCell ref="B5:C5"/>
    <mergeCell ref="B59:I59"/>
  </mergeCells>
  <printOptions horizontalCentered="1"/>
  <pageMargins left="0.53" right="0.70866141732283472" top="0.74803149606299213" bottom="0.74803149606299213" header="0.31496062992125984" footer="0.31496062992125984"/>
  <pageSetup paperSize="9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Debito evoluz debito residu 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Tullio Pietta</cp:lastModifiedBy>
  <dcterms:created xsi:type="dcterms:W3CDTF">2018-06-07T13:16:10Z</dcterms:created>
  <dcterms:modified xsi:type="dcterms:W3CDTF">2024-04-09T07:34:07Z</dcterms:modified>
</cp:coreProperties>
</file>